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1_FORMATOS IFT - SECTOR PARAESTATAL MUNICIPAL SCG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75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5" i="1"/>
  <c r="H13" i="1"/>
  <c r="G17" i="1"/>
  <c r="F17" i="1"/>
  <c r="D17" i="1"/>
  <c r="C17" i="1"/>
  <c r="G27" i="1"/>
  <c r="F27" i="1"/>
  <c r="D27" i="1"/>
  <c r="E27" i="1" s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H27" i="1" l="1"/>
  <c r="E17" i="1"/>
  <c r="H17" i="1" s="1"/>
  <c r="G81" i="1"/>
  <c r="F81" i="1"/>
  <c r="D81" i="1"/>
  <c r="E57" i="1"/>
  <c r="H57" i="1" s="1"/>
  <c r="E9" i="1"/>
  <c r="H9" i="1" s="1"/>
  <c r="C81" i="1"/>
  <c r="E47" i="1"/>
  <c r="H47" i="1" s="1"/>
  <c r="E81" i="1" l="1"/>
  <c r="H81" i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<sst xmlns="http://schemas.openxmlformats.org/spreadsheetml/2006/main" count="88" uniqueCount="88">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</sst>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B5" sqref="B5:H5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.42578125" style="1" customWidth="1"/>
    <col min="4" max="4" width="17.5703125" style="1" customWidth="1"/>
    <col min="5" max="5" width="19.42578125" style="1" customWidth="1"/>
    <col min="6" max="6" width="18.7109375" style="1" customWidth="1"/>
    <col min="7" max="7" width="18.5703125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84657590</v>
      </c>
      <c r="D9" s="16">
        <f>SUM(D10:D16)</f>
        <v>0</v>
      </c>
      <c r="E9" s="16">
        <f t="shared" ref="E9:E26" si="0">C9+D9</f>
        <v>84657590</v>
      </c>
      <c r="F9" s="16">
        <f>SUM(F10:F16)</f>
        <v>61870506.650000006</v>
      </c>
      <c r="G9" s="16">
        <f>SUM(G10:G16)</f>
        <v>56898006.739999995</v>
      </c>
      <c r="H9" s="16">
        <f t="shared" ref="H9:H40" si="1">E9-F9</f>
        <v>22787083.349999994</v>
      </c>
    </row>
    <row r="10" spans="2:9" ht="12" customHeight="1" x14ac:dyDescent="0.2">
      <c r="B10" s="11" t="s">
        <v>14</v>
      </c>
      <c r="C10" s="12">
        <v>25668353</v>
      </c>
      <c r="D10" s="13">
        <v>1015051</v>
      </c>
      <c r="E10" s="18">
        <f t="shared" si="0"/>
        <v>26683404</v>
      </c>
      <c r="F10" s="12">
        <v>19569104.309999999</v>
      </c>
      <c r="G10" s="12">
        <v>19569104.309999999</v>
      </c>
      <c r="H10" s="20">
        <f t="shared" si="1"/>
        <v>7114299.6900000013</v>
      </c>
    </row>
    <row r="11" spans="2:9" ht="12" customHeight="1" x14ac:dyDescent="0.2">
      <c r="B11" s="11" t="s">
        <v>15</v>
      </c>
      <c r="C11" s="12">
        <v>5994000</v>
      </c>
      <c r="D11" s="13">
        <v>-29000</v>
      </c>
      <c r="E11" s="18">
        <f t="shared" si="0"/>
        <v>5965000</v>
      </c>
      <c r="F11" s="12">
        <v>4463508.51</v>
      </c>
      <c r="G11" s="12">
        <v>4463508.51</v>
      </c>
      <c r="H11" s="20">
        <f t="shared" si="1"/>
        <v>1501491.4900000002</v>
      </c>
    </row>
    <row r="12" spans="2:9" ht="12" customHeight="1" x14ac:dyDescent="0.2">
      <c r="B12" s="11" t="s">
        <v>16</v>
      </c>
      <c r="C12" s="12">
        <v>19176000</v>
      </c>
      <c r="D12" s="13">
        <v>237100</v>
      </c>
      <c r="E12" s="18">
        <f t="shared" si="0"/>
        <v>19413100</v>
      </c>
      <c r="F12" s="12">
        <v>14270999.41</v>
      </c>
      <c r="G12" s="12">
        <v>9298499.5</v>
      </c>
      <c r="H12" s="20">
        <f t="shared" si="1"/>
        <v>5142100.59</v>
      </c>
    </row>
    <row r="13" spans="2:9" ht="12" customHeight="1" x14ac:dyDescent="0.2">
      <c r="B13" s="11" t="s">
        <v>17</v>
      </c>
      <c r="C13" s="12">
        <v>6666619</v>
      </c>
      <c r="D13" s="13">
        <v>841302.56</v>
      </c>
      <c r="E13" s="18">
        <f>C13+D13</f>
        <v>7507921.5600000005</v>
      </c>
      <c r="F13" s="12">
        <v>5639052.9299999997</v>
      </c>
      <c r="G13" s="12">
        <v>5639052.9299999997</v>
      </c>
      <c r="H13" s="20">
        <f t="shared" si="1"/>
        <v>1868868.6300000008</v>
      </c>
    </row>
    <row r="14" spans="2:9" ht="12" customHeight="1" x14ac:dyDescent="0.2">
      <c r="B14" s="11" t="s">
        <v>18</v>
      </c>
      <c r="C14" s="12">
        <v>25145843</v>
      </c>
      <c r="D14" s="13">
        <v>-395992.56</v>
      </c>
      <c r="E14" s="18">
        <f t="shared" si="0"/>
        <v>24749850.440000001</v>
      </c>
      <c r="F14" s="12">
        <v>17927841.489999998</v>
      </c>
      <c r="G14" s="12">
        <v>17927841.489999998</v>
      </c>
      <c r="H14" s="20">
        <f t="shared" si="1"/>
        <v>6822008.950000003</v>
      </c>
    </row>
    <row r="15" spans="2:9" ht="12" customHeight="1" x14ac:dyDescent="0.2">
      <c r="B15" s="11" t="s">
        <v>19</v>
      </c>
      <c r="C15" s="12">
        <v>2006775</v>
      </c>
      <c r="D15" s="13">
        <v>-1668461</v>
      </c>
      <c r="E15" s="18">
        <f t="shared" si="0"/>
        <v>338314</v>
      </c>
      <c r="F15" s="12">
        <v>0</v>
      </c>
      <c r="G15" s="12">
        <v>0</v>
      </c>
      <c r="H15" s="20">
        <f t="shared" si="1"/>
        <v>338314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160522625</v>
      </c>
      <c r="D17" s="16">
        <f>SUM(D18:D26)</f>
        <v>38274673.099999994</v>
      </c>
      <c r="E17" s="16">
        <f t="shared" si="0"/>
        <v>198797298.09999999</v>
      </c>
      <c r="F17" s="16">
        <f>SUM(F18:F26)</f>
        <v>171779246.85000002</v>
      </c>
      <c r="G17" s="16">
        <f>SUM(G18:G26)</f>
        <v>143064482.14000002</v>
      </c>
      <c r="H17" s="16">
        <f t="shared" si="1"/>
        <v>27018051.24999997</v>
      </c>
    </row>
    <row r="18" spans="2:8" ht="24" x14ac:dyDescent="0.2">
      <c r="B18" s="9" t="s">
        <v>22</v>
      </c>
      <c r="C18" s="12">
        <v>851724</v>
      </c>
      <c r="D18" s="13">
        <v>-64914.5</v>
      </c>
      <c r="E18" s="18">
        <f t="shared" si="0"/>
        <v>786809.5</v>
      </c>
      <c r="F18" s="12">
        <v>461267.26</v>
      </c>
      <c r="G18" s="12">
        <v>436205.54</v>
      </c>
      <c r="H18" s="20">
        <f t="shared" si="1"/>
        <v>325542.24</v>
      </c>
    </row>
    <row r="19" spans="2:8" ht="12" customHeight="1" x14ac:dyDescent="0.2">
      <c r="B19" s="9" t="s">
        <v>23</v>
      </c>
      <c r="C19" s="12">
        <v>288864</v>
      </c>
      <c r="D19" s="13">
        <v>34253.64</v>
      </c>
      <c r="E19" s="18">
        <f t="shared" si="0"/>
        <v>323117.64</v>
      </c>
      <c r="F19" s="12">
        <v>225932.26</v>
      </c>
      <c r="G19" s="12">
        <v>225932.26</v>
      </c>
      <c r="H19" s="20">
        <f t="shared" si="1"/>
        <v>97185.38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110561</v>
      </c>
      <c r="D21" s="13">
        <v>-32014.84</v>
      </c>
      <c r="E21" s="18">
        <f t="shared" si="0"/>
        <v>78546.16</v>
      </c>
      <c r="F21" s="12">
        <v>43676.13</v>
      </c>
      <c r="G21" s="12">
        <v>42397.52</v>
      </c>
      <c r="H21" s="20">
        <f t="shared" si="1"/>
        <v>34870.030000000006</v>
      </c>
    </row>
    <row r="22" spans="2:8" ht="12" customHeight="1" x14ac:dyDescent="0.2">
      <c r="B22" s="9" t="s">
        <v>26</v>
      </c>
      <c r="C22" s="12">
        <v>157997710</v>
      </c>
      <c r="D22" s="13">
        <v>38465000.140000001</v>
      </c>
      <c r="E22" s="18">
        <f t="shared" si="0"/>
        <v>196462710.13999999</v>
      </c>
      <c r="F22" s="12">
        <v>170367801.50999999</v>
      </c>
      <c r="G22" s="12">
        <v>141715025.19</v>
      </c>
      <c r="H22" s="20">
        <f t="shared" si="1"/>
        <v>26094908.629999995</v>
      </c>
    </row>
    <row r="23" spans="2:8" ht="12" customHeight="1" x14ac:dyDescent="0.2">
      <c r="B23" s="9" t="s">
        <v>27</v>
      </c>
      <c r="C23" s="12">
        <v>475349</v>
      </c>
      <c r="D23" s="13">
        <v>0</v>
      </c>
      <c r="E23" s="18">
        <f t="shared" si="0"/>
        <v>475349</v>
      </c>
      <c r="F23" s="12">
        <v>326096.43</v>
      </c>
      <c r="G23" s="12">
        <v>299201.08</v>
      </c>
      <c r="H23" s="20">
        <f t="shared" si="1"/>
        <v>149252.57</v>
      </c>
    </row>
    <row r="24" spans="2:8" ht="12" customHeight="1" x14ac:dyDescent="0.2">
      <c r="B24" s="9" t="s">
        <v>28</v>
      </c>
      <c r="C24" s="12">
        <v>223689</v>
      </c>
      <c r="D24" s="13">
        <v>-524</v>
      </c>
      <c r="E24" s="18">
        <f t="shared" si="0"/>
        <v>223165</v>
      </c>
      <c r="F24" s="12">
        <v>82543.61</v>
      </c>
      <c r="G24" s="12">
        <v>82543.61</v>
      </c>
      <c r="H24" s="20">
        <f t="shared" si="1"/>
        <v>140621.39000000001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574728</v>
      </c>
      <c r="D26" s="13">
        <v>-127127.34</v>
      </c>
      <c r="E26" s="18">
        <f t="shared" si="0"/>
        <v>447600.66000000003</v>
      </c>
      <c r="F26" s="12">
        <v>271929.65000000002</v>
      </c>
      <c r="G26" s="12">
        <v>263176.94</v>
      </c>
      <c r="H26" s="20">
        <f t="shared" si="1"/>
        <v>175671.01</v>
      </c>
    </row>
    <row r="27" spans="2:8" ht="20.100000000000001" customHeight="1" x14ac:dyDescent="0.25">
      <c r="B27" s="6" t="s">
        <v>31</v>
      </c>
      <c r="C27" s="16">
        <f>SUM(C28:C36)</f>
        <v>170899895</v>
      </c>
      <c r="D27" s="16">
        <f>SUM(D28:D36)</f>
        <v>7084710.1799999997</v>
      </c>
      <c r="E27" s="16">
        <f>D27+C27</f>
        <v>177984605.18000001</v>
      </c>
      <c r="F27" s="16">
        <f>SUM(F28:F36)</f>
        <v>145501173.88</v>
      </c>
      <c r="G27" s="16">
        <f>SUM(G28:G36)</f>
        <v>132679049.45999998</v>
      </c>
      <c r="H27" s="16">
        <f t="shared" si="1"/>
        <v>32483431.300000012</v>
      </c>
    </row>
    <row r="28" spans="2:8" x14ac:dyDescent="0.2">
      <c r="B28" s="9" t="s">
        <v>32</v>
      </c>
      <c r="C28" s="12">
        <v>142322</v>
      </c>
      <c r="D28" s="13">
        <v>-2500</v>
      </c>
      <c r="E28" s="18">
        <f t="shared" ref="E28:E36" si="2">C28+D28</f>
        <v>139822</v>
      </c>
      <c r="F28" s="12">
        <v>97012.93</v>
      </c>
      <c r="G28" s="12">
        <v>97012.93</v>
      </c>
      <c r="H28" s="20">
        <f t="shared" si="1"/>
        <v>42809.070000000007</v>
      </c>
    </row>
    <row r="29" spans="2:8" x14ac:dyDescent="0.2">
      <c r="B29" s="9" t="s">
        <v>33</v>
      </c>
      <c r="C29" s="12">
        <v>3519836</v>
      </c>
      <c r="D29" s="13">
        <v>1528654.26</v>
      </c>
      <c r="E29" s="18">
        <f t="shared" si="2"/>
        <v>5048490.26</v>
      </c>
      <c r="F29" s="12">
        <v>3733149.89</v>
      </c>
      <c r="G29" s="12">
        <v>3208472.17</v>
      </c>
      <c r="H29" s="20">
        <f t="shared" si="1"/>
        <v>1315340.3699999996</v>
      </c>
    </row>
    <row r="30" spans="2:8" ht="12" customHeight="1" x14ac:dyDescent="0.2">
      <c r="B30" s="9" t="s">
        <v>34</v>
      </c>
      <c r="C30" s="12">
        <v>162574355</v>
      </c>
      <c r="D30" s="13">
        <v>5323927.3899999997</v>
      </c>
      <c r="E30" s="18">
        <f t="shared" si="2"/>
        <v>167898282.38999999</v>
      </c>
      <c r="F30" s="12">
        <v>138666176.94999999</v>
      </c>
      <c r="G30" s="12">
        <v>126437782.56999999</v>
      </c>
      <c r="H30" s="20">
        <f t="shared" si="1"/>
        <v>29232105.439999998</v>
      </c>
    </row>
    <row r="31" spans="2:8" x14ac:dyDescent="0.2">
      <c r="B31" s="9" t="s">
        <v>35</v>
      </c>
      <c r="C31" s="12">
        <v>43390</v>
      </c>
      <c r="D31" s="13">
        <v>22500</v>
      </c>
      <c r="E31" s="18">
        <f t="shared" si="2"/>
        <v>65890</v>
      </c>
      <c r="F31" s="12">
        <v>39882.519999999997</v>
      </c>
      <c r="G31" s="12">
        <v>39882.519999999997</v>
      </c>
      <c r="H31" s="20">
        <f t="shared" si="1"/>
        <v>26007.480000000003</v>
      </c>
    </row>
    <row r="32" spans="2:8" ht="24" x14ac:dyDescent="0.2">
      <c r="B32" s="9" t="s">
        <v>36</v>
      </c>
      <c r="C32" s="12">
        <v>3481426</v>
      </c>
      <c r="D32" s="13">
        <v>-39390.51</v>
      </c>
      <c r="E32" s="18">
        <f t="shared" si="2"/>
        <v>3442035.49</v>
      </c>
      <c r="F32" s="12">
        <v>1978166.97</v>
      </c>
      <c r="G32" s="12">
        <v>1936085.05</v>
      </c>
      <c r="H32" s="20">
        <f t="shared" si="1"/>
        <v>1463868.5200000003</v>
      </c>
    </row>
    <row r="33" spans="2:8" x14ac:dyDescent="0.2">
      <c r="B33" s="9" t="s">
        <v>37</v>
      </c>
      <c r="C33" s="12">
        <v>250560</v>
      </c>
      <c r="D33" s="13">
        <v>0</v>
      </c>
      <c r="E33" s="18">
        <f t="shared" si="2"/>
        <v>250560</v>
      </c>
      <c r="F33" s="12">
        <v>167040</v>
      </c>
      <c r="G33" s="12">
        <v>167040</v>
      </c>
      <c r="H33" s="20">
        <f t="shared" si="1"/>
        <v>83520</v>
      </c>
    </row>
    <row r="34" spans="2:8" x14ac:dyDescent="0.2">
      <c r="B34" s="9" t="s">
        <v>38</v>
      </c>
      <c r="C34" s="12">
        <v>5945</v>
      </c>
      <c r="D34" s="13">
        <v>87548.9</v>
      </c>
      <c r="E34" s="18">
        <f t="shared" si="2"/>
        <v>93493.9</v>
      </c>
      <c r="F34" s="12">
        <v>92488.46</v>
      </c>
      <c r="G34" s="12">
        <v>92488.46</v>
      </c>
      <c r="H34" s="20">
        <f t="shared" si="1"/>
        <v>1005.4399999999878</v>
      </c>
    </row>
    <row r="35" spans="2:8" x14ac:dyDescent="0.2">
      <c r="B35" s="9" t="s">
        <v>39</v>
      </c>
      <c r="C35" s="12">
        <v>873134</v>
      </c>
      <c r="D35" s="13">
        <v>153970.14000000001</v>
      </c>
      <c r="E35" s="18">
        <f t="shared" si="2"/>
        <v>1027104.14</v>
      </c>
      <c r="F35" s="12">
        <v>711190.16</v>
      </c>
      <c r="G35" s="12">
        <v>684219.76</v>
      </c>
      <c r="H35" s="20">
        <f t="shared" si="1"/>
        <v>315913.98</v>
      </c>
    </row>
    <row r="36" spans="2:8" x14ac:dyDescent="0.2">
      <c r="B36" s="9" t="s">
        <v>40</v>
      </c>
      <c r="C36" s="12">
        <v>8927</v>
      </c>
      <c r="D36" s="13">
        <v>10000</v>
      </c>
      <c r="E36" s="18">
        <f t="shared" si="2"/>
        <v>18927</v>
      </c>
      <c r="F36" s="12">
        <v>16066</v>
      </c>
      <c r="G36" s="12">
        <v>16066</v>
      </c>
      <c r="H36" s="20">
        <f t="shared" si="1"/>
        <v>2861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305000</v>
      </c>
      <c r="D47" s="16">
        <f>SUM(D48:D56)</f>
        <v>241333.85</v>
      </c>
      <c r="E47" s="16">
        <f t="shared" si="3"/>
        <v>546333.85</v>
      </c>
      <c r="F47" s="16">
        <f>SUM(F48:F56)</f>
        <v>508818.07</v>
      </c>
      <c r="G47" s="16">
        <f>SUM(G48:G56)</f>
        <v>495711.23</v>
      </c>
      <c r="H47" s="16">
        <f t="shared" si="4"/>
        <v>37515.77999999997</v>
      </c>
    </row>
    <row r="48" spans="2:8" x14ac:dyDescent="0.2">
      <c r="B48" s="9" t="s">
        <v>52</v>
      </c>
      <c r="C48" s="12">
        <v>215000</v>
      </c>
      <c r="D48" s="13">
        <v>194671.85</v>
      </c>
      <c r="E48" s="18">
        <f t="shared" si="3"/>
        <v>409671.85</v>
      </c>
      <c r="F48" s="12">
        <v>396152.07</v>
      </c>
      <c r="G48" s="12">
        <v>383045.23</v>
      </c>
      <c r="H48" s="20">
        <f t="shared" si="4"/>
        <v>13519.77999999997</v>
      </c>
    </row>
    <row r="49" spans="2:8" x14ac:dyDescent="0.2">
      <c r="B49" s="9" t="s">
        <v>53</v>
      </c>
      <c r="C49" s="12">
        <v>0</v>
      </c>
      <c r="D49" s="13">
        <v>12500</v>
      </c>
      <c r="E49" s="18">
        <f t="shared" si="3"/>
        <v>12500</v>
      </c>
      <c r="F49" s="12">
        <v>12500</v>
      </c>
      <c r="G49" s="12">
        <v>12500</v>
      </c>
      <c r="H49" s="20">
        <f t="shared" si="4"/>
        <v>0</v>
      </c>
    </row>
    <row r="50" spans="2:8" x14ac:dyDescent="0.2">
      <c r="B50" s="9" t="s">
        <v>54</v>
      </c>
      <c r="C50" s="12">
        <v>90000</v>
      </c>
      <c r="D50" s="13">
        <v>0</v>
      </c>
      <c r="E50" s="18">
        <f t="shared" si="3"/>
        <v>90000</v>
      </c>
      <c r="F50" s="12">
        <v>70586</v>
      </c>
      <c r="G50" s="12">
        <v>70586</v>
      </c>
      <c r="H50" s="20">
        <f t="shared" si="4"/>
        <v>19414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34162</v>
      </c>
      <c r="E53" s="18">
        <f t="shared" si="3"/>
        <v>34162</v>
      </c>
      <c r="F53" s="12">
        <v>29580</v>
      </c>
      <c r="G53" s="12">
        <v>29580</v>
      </c>
      <c r="H53" s="20">
        <f t="shared" si="4"/>
        <v>4582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416385110</v>
      </c>
      <c r="D81" s="22">
        <f>SUM(D73,D69,D61,D57,D47,D37,D27,D17,D9)</f>
        <v>45600717.129999995</v>
      </c>
      <c r="E81" s="22">
        <f>C81+D81</f>
        <v>461985827.13</v>
      </c>
      <c r="F81" s="22">
        <f>SUM(F73,F69,F61,F57,F47,F37,F17,F27,F9)</f>
        <v>379659745.45000005</v>
      </c>
      <c r="G81" s="22">
        <f>SUM(G73,G69,G61,G57,G47,G37,G27,G17,G9)</f>
        <v>333137249.56999999</v>
      </c>
      <c r="H81" s="22">
        <f t="shared" si="5"/>
        <v>82326081.679999948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2019-12-04T16:22:52Z</dcterms:created>
  <dcterms:modified xsi:type="dcterms:W3CDTF">2023-10-16T16:39:02Z</dcterms:modified>
</cp:coreProperties>
</file>